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243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H13" i="12" l="1"/>
  <c r="H12" i="12"/>
  <c r="H11" i="12" l="1"/>
  <c r="H10" i="12"/>
  <c r="H9" i="12"/>
  <c r="J26" i="12" l="1"/>
  <c r="D26" i="12"/>
</calcChain>
</file>

<file path=xl/sharedStrings.xml><?xml version="1.0" encoding="utf-8"?>
<sst xmlns="http://schemas.openxmlformats.org/spreadsheetml/2006/main" count="81" uniqueCount="68">
  <si>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</si>
  <si>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</si>
  <si>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</si>
  <si>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</si>
  <si>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</si>
  <si>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</si>
  <si>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</si>
  <si>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</si>
  <si>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</si>
  <si>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</si>
  <si>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</si>
  <si>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</si>
  <si>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</si>
  <si>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</si>
  <si>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</si>
  <si>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</si>
  <si>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</si>
  <si>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</si>
  <si>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</si>
  <si>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</si>
  <si>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</si>
  <si>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</si>
  <si>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</si>
  <si>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</si>
  <si>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</si>
  <si>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</si>
  <si>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</si>
  <si>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</si>
  <si>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</si>
  <si>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</si>
  <si>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МТЗ</t>
  </si>
  <si>
    <t>Исполнитель :  Диспетчер ОДС Айданов А.Е.</t>
  </si>
  <si>
    <t>Кондинский ф-л 
АО "ЮРЭСК"</t>
  </si>
  <si>
    <t>да</t>
  </si>
  <si>
    <t>Няганский ф-л 
АО "ЮРЭСК"</t>
  </si>
  <si>
    <t>отключена персоналом</t>
  </si>
  <si>
    <t>за период с 08:00 13.09.21 по 08:00 20.09.21.</t>
  </si>
  <si>
    <t>Березовский ф-л 
АО "ЮРЭСК"</t>
  </si>
  <si>
    <t>п. Светлый</t>
  </si>
  <si>
    <t>ПС 110 кВ Пунга, ВЛ-6 кВ Промзона</t>
  </si>
  <si>
    <t>14.09.21 
15:01</t>
  </si>
  <si>
    <t>14.09.21 
18:00</t>
  </si>
  <si>
    <t>Падение дерева в пролете опор №68/1-68/2, обрыв провода ф. «А».</t>
  </si>
  <si>
    <t>котельная</t>
  </si>
  <si>
    <t>п. Междуреченский</t>
  </si>
  <si>
    <t>ТО, УРПВ</t>
  </si>
  <si>
    <t>Причина устанавливается.</t>
  </si>
  <si>
    <t>Школа, д/сад, интернат, 2 водозабора,         2 котельные</t>
  </si>
  <si>
    <t>РП-12-3, ВЛЗ-10 Первомайский яч.14</t>
  </si>
  <si>
    <t>Повреждение кабельной муфты оп.45.</t>
  </si>
  <si>
    <t>д/сад</t>
  </si>
  <si>
    <t>г.Нягань</t>
  </si>
  <si>
    <t>РП-15, ВЛ-10 УДС</t>
  </si>
  <si>
    <t>Разрушение опорного изолятора на вводе 10 кВ в ТП 5-21-09.</t>
  </si>
  <si>
    <t>п. Игрим</t>
  </si>
  <si>
    <t>РП-11-2113, ВЛ-6 кВ Старый поселок</t>
  </si>
  <si>
    <t>Повреждение РЛК-6 кВ от ТП-11-2077.</t>
  </si>
  <si>
    <t>1 КНС</t>
  </si>
  <si>
    <t>п. Кормужиханка</t>
  </si>
  <si>
    <t>ПС 110 кВ Кода,
ВЛ-10 Кормужиханка</t>
  </si>
  <si>
    <t>ТО,
УАПВ</t>
  </si>
  <si>
    <t>Белоярский ф-л 
АО "ЮРЭСК"</t>
  </si>
  <si>
    <t>г. Белоярский</t>
  </si>
  <si>
    <t>ПС 110 кВ Белоярская
КВЛ-6 ЮТЭК-14</t>
  </si>
  <si>
    <t>ТО,
НАПВ</t>
  </si>
  <si>
    <t>Разрушение кабельной муфты на оп. 1. АВР на ЦРП "ВОС" успешное.</t>
  </si>
  <si>
    <t>ПС 110 кВ Юмас, КВЛ-10 Леуши</t>
  </si>
  <si>
    <t>Итого - 7 отключения, из них в сетях ЮРЭСК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</si>
</sst>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14" fontId="36" fillId="0" borderId="0" xfId="0" applyNumberFormat="1" applyFont="1" applyFill="1" applyBorder="1" applyAlignment="1">
      <alignment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20" fontId="36" fillId="2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22" fontId="36" fillId="2" borderId="3" xfId="0" applyNumberFormat="1" applyFont="1" applyFill="1" applyBorder="1" applyAlignment="1">
      <alignment horizontal="center" vertical="center" wrapText="1"/>
    </xf>
    <xf numFmtId="49" fontId="57" fillId="2" borderId="6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left" vertical="center" wrapText="1"/>
    </xf>
    <xf numFmtId="0" fontId="57" fillId="5" borderId="1" xfId="0" applyFont="1" applyFill="1" applyBorder="1" applyAlignment="1">
      <alignment horizontal="left" vertical="center" wrapText="1"/>
    </xf>
    <xf numFmtId="0" fontId="57" fillId="4" borderId="1" xfId="0" applyFont="1" applyFill="1" applyBorder="1" applyAlignment="1">
      <alignment horizontal="left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5"/>
  <sheetViews>
    <sheetView tabSelected="1" view="pageBreakPreview" zoomScale="85" zoomScaleNormal="70" zoomScaleSheetLayoutView="85" workbookViewId="0">
      <selection activeCell="I7" sqref="I7:I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9.899999999999999" customHeight="1" x14ac:dyDescent="0.2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.75" customHeight="1" x14ac:dyDescent="0.2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6.5" customHeight="1" x14ac:dyDescent="0.2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6" customFormat="1" ht="21.75" customHeight="1" x14ac:dyDescent="0.2">
      <c r="A5" s="70" t="s">
        <v>16</v>
      </c>
      <c r="B5" s="70" t="s">
        <v>4</v>
      </c>
      <c r="C5" s="73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26</v>
      </c>
      <c r="M5" s="70" t="s">
        <v>28</v>
      </c>
    </row>
    <row r="6" spans="1:13" s="16" customFormat="1" ht="24.6" customHeight="1" x14ac:dyDescent="0.2">
      <c r="A6" s="70"/>
      <c r="B6" s="70"/>
      <c r="C6" s="74"/>
      <c r="D6" s="70"/>
      <c r="E6" s="70"/>
      <c r="F6" s="37" t="s">
        <v>1</v>
      </c>
      <c r="G6" s="37" t="s">
        <v>2</v>
      </c>
      <c r="H6" s="70"/>
      <c r="I6" s="70"/>
      <c r="J6" s="75"/>
      <c r="K6" s="70"/>
      <c r="L6" s="70"/>
      <c r="M6" s="70"/>
    </row>
    <row r="7" spans="1:13" s="16" customFormat="1" ht="39.950000000000003" customHeight="1" x14ac:dyDescent="0.2">
      <c r="A7" s="41">
        <v>1</v>
      </c>
      <c r="B7" s="64" t="s">
        <v>37</v>
      </c>
      <c r="C7" s="42" t="s">
        <v>38</v>
      </c>
      <c r="D7" s="44" t="s">
        <v>39</v>
      </c>
      <c r="E7" s="36" t="s">
        <v>30</v>
      </c>
      <c r="F7" s="40" t="s">
        <v>40</v>
      </c>
      <c r="G7" s="40" t="s">
        <v>41</v>
      </c>
      <c r="H7" s="43">
        <v>0.12430555555555556</v>
      </c>
      <c r="I7" s="45">
        <v>1198</v>
      </c>
      <c r="J7" s="48" t="s">
        <v>42</v>
      </c>
      <c r="K7" s="36" t="s">
        <v>43</v>
      </c>
      <c r="L7" s="36">
        <v>10</v>
      </c>
      <c r="M7" s="36" t="s">
        <v>33</v>
      </c>
    </row>
    <row r="8" spans="1:13" s="16" customFormat="1" ht="39.950000000000003" customHeight="1" x14ac:dyDescent="0.2">
      <c r="A8" s="52">
        <v>2</v>
      </c>
      <c r="B8" s="65"/>
      <c r="C8" s="53" t="s">
        <v>54</v>
      </c>
      <c r="D8" s="42" t="s">
        <v>55</v>
      </c>
      <c r="E8" s="45" t="s">
        <v>35</v>
      </c>
      <c r="F8" s="40">
        <v>44455.756944444445</v>
      </c>
      <c r="G8" s="40">
        <v>44455.788194444445</v>
      </c>
      <c r="H8" s="47">
        <v>3.125E-2</v>
      </c>
      <c r="I8" s="55">
        <v>245</v>
      </c>
      <c r="J8" s="63" t="s">
        <v>56</v>
      </c>
      <c r="K8" s="36" t="s">
        <v>57</v>
      </c>
      <c r="L8" s="45">
        <v>5</v>
      </c>
      <c r="M8" s="45" t="s">
        <v>33</v>
      </c>
    </row>
    <row r="9" spans="1:13" s="16" customFormat="1" ht="73.5" customHeight="1" x14ac:dyDescent="0.2">
      <c r="A9" s="41">
        <v>3</v>
      </c>
      <c r="B9" s="64" t="s">
        <v>32</v>
      </c>
      <c r="C9" s="66" t="s">
        <v>44</v>
      </c>
      <c r="D9" s="46" t="s">
        <v>66</v>
      </c>
      <c r="E9" s="54" t="s">
        <v>45</v>
      </c>
      <c r="F9" s="40">
        <v>44454.563888888886</v>
      </c>
      <c r="G9" s="40">
        <v>44454.581250000003</v>
      </c>
      <c r="H9" s="47">
        <f>G9-F9</f>
        <v>1.7361111116770189E-2</v>
      </c>
      <c r="I9" s="55">
        <v>126</v>
      </c>
      <c r="J9" s="60" t="s">
        <v>46</v>
      </c>
      <c r="K9" s="51" t="s">
        <v>47</v>
      </c>
      <c r="L9" s="56">
        <v>8</v>
      </c>
      <c r="M9" s="56" t="s">
        <v>33</v>
      </c>
    </row>
    <row r="10" spans="1:13" s="16" customFormat="1" ht="39.950000000000003" customHeight="1" x14ac:dyDescent="0.2">
      <c r="A10" s="52">
        <v>4</v>
      </c>
      <c r="B10" s="65"/>
      <c r="C10" s="67"/>
      <c r="D10" s="46" t="s">
        <v>48</v>
      </c>
      <c r="E10" s="54" t="s">
        <v>30</v>
      </c>
      <c r="F10" s="40">
        <v>44454.563888888886</v>
      </c>
      <c r="G10" s="40">
        <v>44454.588194444441</v>
      </c>
      <c r="H10" s="47">
        <f>G10-F10</f>
        <v>2.4305555554747116E-2</v>
      </c>
      <c r="I10" s="55">
        <v>178</v>
      </c>
      <c r="J10" s="61" t="s">
        <v>49</v>
      </c>
      <c r="K10" s="51" t="s">
        <v>50</v>
      </c>
      <c r="L10" s="56">
        <v>8</v>
      </c>
      <c r="M10" s="56" t="s">
        <v>33</v>
      </c>
    </row>
    <row r="11" spans="1:13" s="16" customFormat="1" ht="39.950000000000003" customHeight="1" x14ac:dyDescent="0.2">
      <c r="A11" s="52">
        <v>5</v>
      </c>
      <c r="B11" s="64" t="s">
        <v>34</v>
      </c>
      <c r="C11" s="49" t="s">
        <v>51</v>
      </c>
      <c r="D11" s="49" t="s">
        <v>52</v>
      </c>
      <c r="E11" s="50" t="s">
        <v>35</v>
      </c>
      <c r="F11" s="40">
        <v>44454.644444444442</v>
      </c>
      <c r="G11" s="40">
        <v>44454.6875</v>
      </c>
      <c r="H11" s="47">
        <f>G11-F11</f>
        <v>4.3055555557657499E-2</v>
      </c>
      <c r="I11" s="36">
        <v>160</v>
      </c>
      <c r="J11" s="62" t="s">
        <v>53</v>
      </c>
      <c r="K11" s="36" t="s">
        <v>29</v>
      </c>
      <c r="L11" s="36">
        <v>9</v>
      </c>
      <c r="M11" s="56" t="s">
        <v>33</v>
      </c>
    </row>
    <row r="12" spans="1:13" s="16" customFormat="1" ht="39.950000000000003" customHeight="1" x14ac:dyDescent="0.2">
      <c r="A12" s="52">
        <v>6</v>
      </c>
      <c r="B12" s="65"/>
      <c r="C12" s="49" t="s">
        <v>58</v>
      </c>
      <c r="D12" s="49" t="s">
        <v>59</v>
      </c>
      <c r="E12" s="50" t="s">
        <v>60</v>
      </c>
      <c r="F12" s="40">
        <v>44456.361111111109</v>
      </c>
      <c r="G12" s="40">
        <v>44456.361111111109</v>
      </c>
      <c r="H12" s="47">
        <f>G12-F12</f>
        <v>0</v>
      </c>
      <c r="I12" s="36">
        <v>0</v>
      </c>
      <c r="J12" s="60" t="s">
        <v>46</v>
      </c>
      <c r="K12" s="36" t="s">
        <v>29</v>
      </c>
      <c r="L12" s="36">
        <v>6</v>
      </c>
      <c r="M12" s="56" t="s">
        <v>29</v>
      </c>
    </row>
    <row r="13" spans="1:13" s="16" customFormat="1" ht="39.950000000000003" customHeight="1" x14ac:dyDescent="0.2">
      <c r="A13" s="52">
        <v>7</v>
      </c>
      <c r="B13" s="38" t="s">
        <v>61</v>
      </c>
      <c r="C13" s="46" t="s">
        <v>62</v>
      </c>
      <c r="D13" s="46" t="s">
        <v>63</v>
      </c>
      <c r="E13" s="58" t="s">
        <v>64</v>
      </c>
      <c r="F13" s="40">
        <v>44456.48541666667</v>
      </c>
      <c r="G13" s="40">
        <v>44456.648611111108</v>
      </c>
      <c r="H13" s="47">
        <f>G13-F13</f>
        <v>0.16319444443797693</v>
      </c>
      <c r="I13" s="36">
        <v>0</v>
      </c>
      <c r="J13" s="61" t="s">
        <v>65</v>
      </c>
      <c r="K13" s="59" t="s">
        <v>29</v>
      </c>
      <c r="L13" s="57">
        <v>6</v>
      </c>
      <c r="M13" s="57" t="s">
        <v>33</v>
      </c>
    </row>
    <row r="14" spans="1:13" s="16" customFormat="1" ht="30" customHeight="1" x14ac:dyDescent="0.2">
      <c r="B14" s="81" t="s">
        <v>67</v>
      </c>
      <c r="C14" s="81"/>
      <c r="D14" s="81"/>
      <c r="E14" s="19"/>
      <c r="F14" s="20"/>
      <c r="G14" s="20"/>
      <c r="H14" s="21"/>
      <c r="I14" s="22"/>
      <c r="J14" s="23"/>
      <c r="K14" s="24"/>
      <c r="L14" s="25"/>
      <c r="M14" s="26"/>
    </row>
    <row r="15" spans="1:13" s="16" customFormat="1" ht="30" customHeight="1" x14ac:dyDescent="0.2">
      <c r="B15" s="86" t="s">
        <v>17</v>
      </c>
      <c r="C15" s="87"/>
      <c r="D15" s="30">
        <v>2</v>
      </c>
      <c r="F15" s="39"/>
      <c r="G15" s="39"/>
      <c r="H15" s="39"/>
      <c r="I15" s="39"/>
      <c r="J15" s="39"/>
      <c r="K15" s="39"/>
      <c r="L15" s="39"/>
      <c r="M15" s="39"/>
    </row>
    <row r="16" spans="1:13" s="16" customFormat="1" ht="30" customHeight="1" x14ac:dyDescent="0.2">
      <c r="B16" s="88" t="s">
        <v>18</v>
      </c>
      <c r="C16" s="88"/>
      <c r="D16" s="29">
        <v>0</v>
      </c>
      <c r="E16" s="18"/>
      <c r="F16" s="39"/>
      <c r="G16" s="39"/>
      <c r="H16" s="39"/>
      <c r="I16" s="39"/>
      <c r="J16" s="39"/>
      <c r="K16" s="39"/>
      <c r="L16" s="39"/>
      <c r="M16" s="39"/>
    </row>
    <row r="17" spans="1:13" s="16" customFormat="1" ht="30" customHeight="1" x14ac:dyDescent="0.2">
      <c r="B17" s="88" t="s">
        <v>19</v>
      </c>
      <c r="C17" s="88"/>
      <c r="D17" s="29">
        <v>0</v>
      </c>
      <c r="E17" s="18"/>
      <c r="F17" s="39"/>
      <c r="G17" s="39"/>
      <c r="H17" s="39"/>
      <c r="I17" s="39"/>
      <c r="J17" s="39"/>
      <c r="K17" s="39"/>
      <c r="L17" s="39"/>
      <c r="M17" s="39"/>
    </row>
    <row r="18" spans="1:13" s="16" customFormat="1" ht="30" customHeight="1" x14ac:dyDescent="0.2">
      <c r="B18" s="89" t="s">
        <v>20</v>
      </c>
      <c r="C18" s="89"/>
      <c r="D18" s="29">
        <v>0</v>
      </c>
      <c r="E18" s="18"/>
      <c r="F18" s="39"/>
      <c r="G18" s="39"/>
      <c r="H18" s="39"/>
      <c r="I18" s="39"/>
      <c r="J18" s="39"/>
      <c r="K18" s="39"/>
      <c r="L18" s="39"/>
      <c r="M18" s="39"/>
    </row>
    <row r="19" spans="1:13" s="16" customFormat="1" ht="30" customHeight="1" x14ac:dyDescent="0.2">
      <c r="B19" s="90" t="s">
        <v>12</v>
      </c>
      <c r="C19" s="90"/>
      <c r="D19" s="31">
        <v>2</v>
      </c>
      <c r="E19" s="5"/>
      <c r="F19" s="39"/>
      <c r="G19" s="39"/>
      <c r="H19" s="39"/>
      <c r="I19" s="39"/>
      <c r="J19" s="39"/>
      <c r="K19" s="39"/>
      <c r="L19" s="39"/>
      <c r="M19" s="39"/>
    </row>
    <row r="20" spans="1:13" s="16" customFormat="1" ht="30" customHeight="1" x14ac:dyDescent="0.2">
      <c r="B20" s="91" t="s">
        <v>20</v>
      </c>
      <c r="C20" s="91"/>
      <c r="D20" s="28">
        <v>0</v>
      </c>
      <c r="E20" s="18"/>
      <c r="F20" s="39"/>
      <c r="G20" s="39"/>
      <c r="H20" s="39"/>
      <c r="I20" s="39"/>
      <c r="J20" s="39"/>
      <c r="K20" s="39"/>
      <c r="L20" s="39"/>
      <c r="M20" s="39"/>
    </row>
    <row r="21" spans="1:13" s="16" customFormat="1" ht="30" customHeight="1" x14ac:dyDescent="0.2">
      <c r="B21" s="82" t="s">
        <v>21</v>
      </c>
      <c r="C21" s="82"/>
      <c r="D21" s="32">
        <v>1</v>
      </c>
      <c r="F21" s="39"/>
      <c r="G21" s="39"/>
      <c r="H21" s="39"/>
      <c r="I21" s="39"/>
      <c r="J21" s="39"/>
      <c r="K21" s="39"/>
      <c r="L21" s="39"/>
      <c r="M21" s="39"/>
    </row>
    <row r="22" spans="1:13" s="16" customFormat="1" ht="30" customHeight="1" x14ac:dyDescent="0.2">
      <c r="B22" s="83" t="s">
        <v>22</v>
      </c>
      <c r="C22" s="83"/>
      <c r="D22" s="33">
        <v>2</v>
      </c>
      <c r="E22" s="10"/>
      <c r="F22" s="39"/>
      <c r="G22" s="39"/>
      <c r="H22" s="39"/>
      <c r="I22" s="39"/>
      <c r="J22" s="39"/>
      <c r="K22" s="39"/>
      <c r="L22" s="39"/>
      <c r="M22" s="39"/>
    </row>
    <row r="23" spans="1:13" s="16" customFormat="1" ht="30" customHeight="1" x14ac:dyDescent="0.2">
      <c r="B23" s="84" t="s">
        <v>24</v>
      </c>
      <c r="C23" s="84"/>
      <c r="D23" s="34">
        <v>0</v>
      </c>
      <c r="E23" s="10"/>
      <c r="F23" s="39"/>
      <c r="G23" s="39"/>
      <c r="H23" s="39"/>
      <c r="I23" s="39"/>
      <c r="J23" s="39"/>
      <c r="K23" s="39"/>
      <c r="L23" s="39"/>
      <c r="M23" s="39"/>
    </row>
    <row r="24" spans="1:13" s="16" customFormat="1" ht="30" customHeight="1" x14ac:dyDescent="0.2">
      <c r="A24" s="3"/>
      <c r="B24" s="85" t="s">
        <v>23</v>
      </c>
      <c r="C24" s="85"/>
      <c r="D24" s="29">
        <v>0</v>
      </c>
      <c r="F24" s="39"/>
      <c r="G24" s="39"/>
      <c r="H24" s="39"/>
      <c r="I24" s="39"/>
      <c r="J24" s="39"/>
      <c r="K24" s="39"/>
      <c r="L24" s="39"/>
      <c r="M24" s="39"/>
    </row>
    <row r="25" spans="1:13" s="16" customFormat="1" ht="30" customHeight="1" x14ac:dyDescent="0.2">
      <c r="A25" s="3"/>
      <c r="B25" s="11"/>
      <c r="C25" s="11"/>
      <c r="D25" s="4"/>
      <c r="E25" s="9"/>
      <c r="F25" s="39"/>
      <c r="G25" s="39"/>
      <c r="H25" s="39"/>
      <c r="I25" s="39"/>
      <c r="J25" s="39"/>
      <c r="K25" s="39"/>
      <c r="L25" s="39"/>
      <c r="M25" s="39"/>
    </row>
    <row r="26" spans="1:13" s="16" customFormat="1" ht="30" customHeight="1" x14ac:dyDescent="0.2">
      <c r="A26" s="3"/>
      <c r="B26" s="77" t="s">
        <v>13</v>
      </c>
      <c r="C26" s="78"/>
      <c r="D26" s="35">
        <f>SUM(I7:I13)</f>
        <v>1907</v>
      </c>
      <c r="E26" s="2" t="s">
        <v>14</v>
      </c>
      <c r="F26" s="79" t="s">
        <v>27</v>
      </c>
      <c r="G26" s="79"/>
      <c r="H26" s="79"/>
      <c r="I26" s="80"/>
      <c r="J26" s="35">
        <f>SUMIF(M7:M13,"да",I7:I13)</f>
        <v>1907</v>
      </c>
      <c r="K26" s="2" t="s">
        <v>14</v>
      </c>
      <c r="L26" s="2"/>
      <c r="M26" s="7"/>
    </row>
    <row r="27" spans="1:13" s="16" customFormat="1" ht="32.25" customHeight="1" x14ac:dyDescent="0.2">
      <c r="A27" s="3"/>
      <c r="B27" s="13" t="s">
        <v>15</v>
      </c>
      <c r="C27" s="13"/>
      <c r="D27" s="6"/>
      <c r="E27" s="6"/>
      <c r="F27" s="6"/>
      <c r="G27" s="17"/>
      <c r="H27" s="17"/>
      <c r="I27" s="8"/>
      <c r="J27" s="8"/>
      <c r="K27" s="7"/>
      <c r="L27" s="7"/>
      <c r="M27" s="7"/>
    </row>
    <row r="28" spans="1:13" s="16" customFormat="1" ht="39.950000000000003" customHeight="1" x14ac:dyDescent="0.2">
      <c r="A28" s="3"/>
      <c r="B28" s="76" t="s">
        <v>31</v>
      </c>
      <c r="C28" s="76"/>
      <c r="D28" s="6"/>
      <c r="E28" s="6"/>
      <c r="F28" s="6"/>
      <c r="G28" s="17"/>
      <c r="H28" s="17"/>
      <c r="I28" s="8"/>
      <c r="J28" s="17"/>
      <c r="K28" s="7"/>
      <c r="L28" s="7"/>
      <c r="M28" s="6"/>
    </row>
    <row r="29" spans="1:13" s="16" customFormat="1" ht="41.25" customHeight="1" x14ac:dyDescent="0.2">
      <c r="A29" s="3"/>
      <c r="B29" s="12"/>
      <c r="C29" s="12"/>
      <c r="D29" s="6"/>
      <c r="E29" s="6"/>
      <c r="F29" s="27"/>
      <c r="G29" s="27"/>
      <c r="H29" s="27"/>
      <c r="I29" s="6"/>
      <c r="J29" s="6"/>
      <c r="K29" s="6"/>
      <c r="L29" s="6"/>
      <c r="M29" s="6"/>
    </row>
    <row r="30" spans="1:13" s="16" customFormat="1" ht="33" customHeight="1" x14ac:dyDescent="0.2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</row>
    <row r="31" spans="1:13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14" customFormat="1" ht="30" customHeight="1" x14ac:dyDescent="0.2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14" customFormat="1" ht="30" customHeight="1" x14ac:dyDescent="0.2">
      <c r="A34" s="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"/>
    </row>
    <row r="35" spans="1:13" s="14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30" customHeight="1" x14ac:dyDescent="0.2"/>
    <row r="38" spans="1:13" ht="30" customHeight="1" x14ac:dyDescent="0.2"/>
    <row r="39" spans="1:13" s="15" customFormat="1" ht="30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30" customHeight="1" x14ac:dyDescent="0.2"/>
    <row r="41" spans="1:13" ht="14.25" customHeight="1" x14ac:dyDescent="0.2"/>
    <row r="42" spans="1:13" ht="38.450000000000003" customHeight="1" x14ac:dyDescent="0.2"/>
    <row r="43" spans="1:13" ht="33.75" customHeight="1" x14ac:dyDescent="0.2"/>
    <row r="44" spans="1:13" s="9" customFormat="1" ht="21.75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1.75" customHeight="1" x14ac:dyDescent="0.2"/>
  </sheetData>
  <sortState ref="B7:M9">
    <sortCondition ref="G7:G9"/>
    <sortCondition ref="F7:F9"/>
  </sortState>
  <mergeCells count="34">
    <mergeCell ref="B19:C19"/>
    <mergeCell ref="B20:C20"/>
    <mergeCell ref="H5:H6"/>
    <mergeCell ref="I5:I6"/>
    <mergeCell ref="J5:J6"/>
    <mergeCell ref="F5:G5"/>
    <mergeCell ref="B28:C28"/>
    <mergeCell ref="B26:C26"/>
    <mergeCell ref="F26:I26"/>
    <mergeCell ref="B14:D14"/>
    <mergeCell ref="B21:C21"/>
    <mergeCell ref="B22:C22"/>
    <mergeCell ref="B23:C23"/>
    <mergeCell ref="B24:C24"/>
    <mergeCell ref="B15:C15"/>
    <mergeCell ref="B16:C16"/>
    <mergeCell ref="B17:C17"/>
    <mergeCell ref="B18:C18"/>
    <mergeCell ref="B7:B8"/>
    <mergeCell ref="C9:C10"/>
    <mergeCell ref="B11:B12"/>
    <mergeCell ref="B9:B10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2021-09-20T06:30:29Z</dcterms:modified>
</cp:coreProperties>
</file>